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F6C" sheetId="3" r:id="rId1"/>
  </sheets>
  <definedNames>
    <definedName name="_xlnm.Print_Area" localSheetId="0">F6C!$A$1:$G$78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l="1"/>
  <c r="F77" i="3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<sst xmlns="http://schemas.openxmlformats.org/spreadsheetml/2006/main" count="137" uniqueCount="107">
  <si>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</si>
  <si>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</si>
  <si>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</si>
  <si>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</si>
  <si>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</si>
  <si>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</si>
  <si>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</si>
  <si>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</si>
  <si>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</si>
  <si>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</si>
  <si>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</si>
  <si>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</si>
  <si>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</si>
  <si>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</si>
  <si>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</si>
  <si>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</si>
  <si>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</si>
  <si>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</si>
  <si>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</si>
  <si>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</si>
  <si>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</si>
  <si>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</si>
  <si>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</si>
  <si>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</si>
  <si>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</si>
  <si>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</si>
  <si>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</si>
  <si>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</si>
  <si>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</si>
  <si>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</si>
  <si>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</si>
  <si>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</si>
  <si>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</si>
  <si>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</si>
  <si>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</si>
  <si>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</si>
  <si>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</si>
  <si>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</si>
  <si>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</si>
  <si>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</si>
  <si>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</si>
  <si>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</si>
  <si>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</si>
  <si>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</si>
  <si>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</si>
  <si>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</si>
  <si>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</si>
  <si>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</si>
  <si>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</si>
  <si>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</si>
  <si>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</si>
  <si>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</si>
  <si>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</si>
  <si>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</si>
  <si>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</si>
  <si>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</si>
  <si>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</si>
  <si>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</si>
  <si>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</si>
  <si>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</si>
  <si>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</si>
  <si>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</si>
  <si>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</si>
  <si>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</si>
  <si>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</si>
  <si>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</si>
  <si>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</si>
  <si>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</si>
  <si>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</si>
  <si>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</si>
  <si>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</si>
  <si>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</si>
  <si>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</si>
  <si>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</si>
  <si>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</si>
  <si>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</si>
  <si>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</si>
  <si>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</si>
  <si>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</si>
  <si>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</si>
  <si>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</si>
  <si>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</si>
  <si>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</si>
  <si>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</si>
  <si>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</si>
  <si>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</si>
  <si>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</si>
  <si>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</si>
  <si>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</si>
  <si>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</si>
  <si>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</si>
  <si>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</si>
  <si>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</si>
  <si>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</si>
  <si>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</si>
  <si>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</si>
  <si>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</si>
  <si>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</si>
  <si>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</si>
  <si>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</si>
  <si>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</si>
  <si>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</si>
  <si>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</si>
  <si>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</si>
  <si>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</si>
  <si>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UNIVERSIDAD TECNOLOGICA DE SAN MIGUEL ALLENDE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</si>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</sst>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6" fillId="0" borderId="7" xfId="3" applyNumberFormat="1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36" t="s">
        <v>104</v>
      </c>
      <c r="B1" s="37"/>
      <c r="C1" s="37"/>
      <c r="D1" s="37"/>
      <c r="E1" s="37"/>
      <c r="F1" s="37"/>
      <c r="G1" s="37"/>
    </row>
    <row r="2" spans="1:8">
      <c r="A2" s="38" t="s">
        <v>105</v>
      </c>
      <c r="B2" s="39"/>
      <c r="C2" s="39"/>
      <c r="D2" s="39"/>
      <c r="E2" s="39"/>
      <c r="F2" s="39"/>
      <c r="G2" s="40"/>
    </row>
    <row r="3" spans="1:8">
      <c r="A3" s="41" t="s">
        <v>8</v>
      </c>
      <c r="B3" s="35"/>
      <c r="C3" s="35"/>
      <c r="D3" s="35"/>
      <c r="E3" s="35"/>
      <c r="F3" s="35"/>
      <c r="G3" s="42"/>
    </row>
    <row r="4" spans="1:8">
      <c r="A4" s="41" t="s">
        <v>9</v>
      </c>
      <c r="B4" s="35"/>
      <c r="C4" s="35"/>
      <c r="D4" s="35"/>
      <c r="E4" s="35"/>
      <c r="F4" s="35"/>
      <c r="G4" s="42"/>
    </row>
    <row r="5" spans="1:8">
      <c r="A5" s="43" t="s">
        <v>106</v>
      </c>
      <c r="B5" s="44"/>
      <c r="C5" s="44"/>
      <c r="D5" s="44"/>
      <c r="E5" s="44"/>
      <c r="F5" s="44"/>
      <c r="G5" s="45"/>
    </row>
    <row r="6" spans="1:8">
      <c r="A6" s="30" t="s">
        <v>0</v>
      </c>
      <c r="B6" s="31"/>
      <c r="C6" s="31"/>
      <c r="D6" s="31"/>
      <c r="E6" s="31"/>
      <c r="F6" s="31"/>
      <c r="G6" s="32"/>
    </row>
    <row r="7" spans="1:8">
      <c r="A7" s="35" t="s">
        <v>1</v>
      </c>
      <c r="B7" s="30" t="s">
        <v>2</v>
      </c>
      <c r="C7" s="31"/>
      <c r="D7" s="31"/>
      <c r="E7" s="31"/>
      <c r="F7" s="32"/>
      <c r="G7" s="33" t="s">
        <v>10</v>
      </c>
    </row>
    <row r="8" spans="1:8" ht="30">
      <c r="A8" s="35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4"/>
    </row>
    <row r="9" spans="1:8">
      <c r="A9" s="7" t="s">
        <v>12</v>
      </c>
      <c r="B9" s="23">
        <f>B10+B19+B27+B37</f>
        <v>26904777.239999998</v>
      </c>
      <c r="C9" s="23">
        <f t="shared" ref="C9:G9" si="0">C10+C19+C27+C37</f>
        <v>10441470.390000001</v>
      </c>
      <c r="D9" s="23">
        <f t="shared" si="0"/>
        <v>37346247.630000003</v>
      </c>
      <c r="E9" s="23">
        <f t="shared" si="0"/>
        <v>16638919.73</v>
      </c>
      <c r="F9" s="23">
        <f t="shared" si="0"/>
        <v>16611153.85</v>
      </c>
      <c r="G9" s="23">
        <f t="shared" si="0"/>
        <v>20707327.899999999</v>
      </c>
    </row>
    <row r="10" spans="1:8">
      <c r="A10" s="8" t="s">
        <v>13</v>
      </c>
      <c r="B10" s="24">
        <f>SUM(B11:B18)</f>
        <v>200784.45</v>
      </c>
      <c r="C10" s="24">
        <f t="shared" ref="C10:G10" si="1">SUM(C11:C18)</f>
        <v>-47573.74</v>
      </c>
      <c r="D10" s="24">
        <f t="shared" si="1"/>
        <v>153210.71000000002</v>
      </c>
      <c r="E10" s="24">
        <f t="shared" si="1"/>
        <v>109600.49</v>
      </c>
      <c r="F10" s="24">
        <f t="shared" si="1"/>
        <v>109600.49</v>
      </c>
      <c r="G10" s="24">
        <f t="shared" si="1"/>
        <v>43610.220000000016</v>
      </c>
    </row>
    <row r="11" spans="1:8">
      <c r="A11" s="12" t="s">
        <v>14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15" t="s">
        <v>48</v>
      </c>
    </row>
    <row r="12" spans="1:8">
      <c r="A12" s="12" t="s">
        <v>15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15" t="s">
        <v>49</v>
      </c>
    </row>
    <row r="13" spans="1:8">
      <c r="A13" s="12" t="s">
        <v>16</v>
      </c>
      <c r="B13" s="29">
        <v>200784.45</v>
      </c>
      <c r="C13" s="29">
        <v>-47573.74</v>
      </c>
      <c r="D13" s="24">
        <f t="shared" si="2"/>
        <v>153210.71000000002</v>
      </c>
      <c r="E13" s="29">
        <v>109600.49</v>
      </c>
      <c r="F13" s="29">
        <v>109600.49</v>
      </c>
      <c r="G13" s="24">
        <f t="shared" si="3"/>
        <v>43610.220000000016</v>
      </c>
      <c r="H13" s="15" t="s">
        <v>50</v>
      </c>
    </row>
    <row r="14" spans="1:8">
      <c r="A14" s="12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51</v>
      </c>
    </row>
    <row r="15" spans="1:8">
      <c r="A15" s="12" t="s">
        <v>18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52</v>
      </c>
    </row>
    <row r="16" spans="1:8">
      <c r="A16" s="12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53</v>
      </c>
    </row>
    <row r="17" spans="1:8">
      <c r="A17" s="12" t="s">
        <v>20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54</v>
      </c>
    </row>
    <row r="18" spans="1:8">
      <c r="A18" s="12" t="s">
        <v>21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15" t="s">
        <v>55</v>
      </c>
    </row>
    <row r="19" spans="1:8">
      <c r="A19" s="8" t="s">
        <v>22</v>
      </c>
      <c r="B19" s="24">
        <f>SUM(B20:B26)</f>
        <v>26703992.789999999</v>
      </c>
      <c r="C19" s="24">
        <f t="shared" ref="C19:G19" si="4">SUM(C20:C26)</f>
        <v>10489044.130000001</v>
      </c>
      <c r="D19" s="24">
        <f t="shared" si="4"/>
        <v>37193036.920000002</v>
      </c>
      <c r="E19" s="24">
        <f t="shared" si="4"/>
        <v>16529319.24</v>
      </c>
      <c r="F19" s="24">
        <f t="shared" si="4"/>
        <v>16501553.359999999</v>
      </c>
      <c r="G19" s="24">
        <f t="shared" si="4"/>
        <v>20663717.68</v>
      </c>
    </row>
    <row r="20" spans="1:8">
      <c r="A20" s="12" t="s">
        <v>23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16" t="s">
        <v>56</v>
      </c>
    </row>
    <row r="21" spans="1:8">
      <c r="A21" s="12" t="s">
        <v>24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57</v>
      </c>
    </row>
    <row r="22" spans="1:8">
      <c r="A22" s="12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58</v>
      </c>
    </row>
    <row r="23" spans="1:8">
      <c r="A23" s="12" t="s">
        <v>26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59</v>
      </c>
    </row>
    <row r="24" spans="1:8">
      <c r="A24" s="12" t="s">
        <v>27</v>
      </c>
      <c r="B24" s="29">
        <v>26703992.789999999</v>
      </c>
      <c r="C24" s="29">
        <v>10489044.130000001</v>
      </c>
      <c r="D24" s="24">
        <f t="shared" si="5"/>
        <v>37193036.920000002</v>
      </c>
      <c r="E24" s="29">
        <v>16529319.24</v>
      </c>
      <c r="F24" s="29">
        <v>16501553.359999999</v>
      </c>
      <c r="G24" s="24">
        <f t="shared" si="6"/>
        <v>20663717.68</v>
      </c>
      <c r="H24" s="16" t="s">
        <v>60</v>
      </c>
    </row>
    <row r="25" spans="1:8">
      <c r="A25" s="12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61</v>
      </c>
    </row>
    <row r="26" spans="1:8">
      <c r="A26" s="12" t="s">
        <v>29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16" t="s">
        <v>62</v>
      </c>
    </row>
    <row r="27" spans="1:8">
      <c r="A27" s="8" t="s">
        <v>30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31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17" t="s">
        <v>63</v>
      </c>
    </row>
    <row r="29" spans="1:8">
      <c r="A29" s="12" t="s">
        <v>32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64</v>
      </c>
    </row>
    <row r="30" spans="1:8">
      <c r="A30" s="12" t="s">
        <v>33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65</v>
      </c>
    </row>
    <row r="31" spans="1:8">
      <c r="A31" s="12" t="s">
        <v>34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66</v>
      </c>
    </row>
    <row r="32" spans="1:8">
      <c r="A32" s="12" t="s">
        <v>35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67</v>
      </c>
    </row>
    <row r="33" spans="1:8">
      <c r="A33" s="12" t="s">
        <v>36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68</v>
      </c>
    </row>
    <row r="34" spans="1:8">
      <c r="A34" s="12" t="s">
        <v>37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69</v>
      </c>
    </row>
    <row r="35" spans="1:8">
      <c r="A35" s="12" t="s">
        <v>38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70</v>
      </c>
    </row>
    <row r="36" spans="1:8">
      <c r="A36" s="12" t="s">
        <v>39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17" t="s">
        <v>71</v>
      </c>
    </row>
    <row r="37" spans="1:8" ht="30">
      <c r="A37" s="13" t="s">
        <v>40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 ht="30">
      <c r="A38" s="14" t="s">
        <v>41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18" t="s">
        <v>72</v>
      </c>
    </row>
    <row r="39" spans="1:8" ht="30">
      <c r="A39" s="14" t="s">
        <v>42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73</v>
      </c>
    </row>
    <row r="40" spans="1:8">
      <c r="A40" s="14" t="s">
        <v>43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74</v>
      </c>
    </row>
    <row r="41" spans="1:8">
      <c r="A41" s="14" t="s">
        <v>44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18" t="s">
        <v>75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45</v>
      </c>
      <c r="B43" s="25">
        <f>B44+B53+B61+B71</f>
        <v>19526699</v>
      </c>
      <c r="C43" s="25">
        <f t="shared" ref="C43:G43" si="13">C44+C53+C61+C71</f>
        <v>15385509.5</v>
      </c>
      <c r="D43" s="25">
        <f t="shared" si="13"/>
        <v>34912208.5</v>
      </c>
      <c r="E43" s="25">
        <f t="shared" si="13"/>
        <v>20578941.91</v>
      </c>
      <c r="F43" s="25">
        <f t="shared" si="13"/>
        <v>20578941.91</v>
      </c>
      <c r="G43" s="25">
        <f t="shared" si="13"/>
        <v>14333266.590000002</v>
      </c>
    </row>
    <row r="44" spans="1:8">
      <c r="A44" s="8" t="s">
        <v>46</v>
      </c>
      <c r="B44" s="24">
        <f>SUM(B45:B52)</f>
        <v>200784.45</v>
      </c>
      <c r="C44" s="24">
        <f t="shared" ref="C44:G44" si="14">SUM(C45:C52)</f>
        <v>-15897.41</v>
      </c>
      <c r="D44" s="24">
        <f t="shared" si="14"/>
        <v>184887.04000000001</v>
      </c>
      <c r="E44" s="24">
        <f t="shared" si="14"/>
        <v>117223.23</v>
      </c>
      <c r="F44" s="24">
        <f t="shared" si="14"/>
        <v>117223.23</v>
      </c>
      <c r="G44" s="24">
        <f t="shared" si="14"/>
        <v>67663.810000000012</v>
      </c>
    </row>
    <row r="45" spans="1:8">
      <c r="A45" s="14" t="s">
        <v>14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19" t="s">
        <v>76</v>
      </c>
    </row>
    <row r="46" spans="1:8">
      <c r="A46" s="14" t="s">
        <v>15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77</v>
      </c>
    </row>
    <row r="47" spans="1:8">
      <c r="A47" s="14" t="s">
        <v>16</v>
      </c>
      <c r="B47" s="29">
        <v>200784.45</v>
      </c>
      <c r="C47" s="29">
        <v>-15897.41</v>
      </c>
      <c r="D47" s="24">
        <f t="shared" si="15"/>
        <v>184887.04000000001</v>
      </c>
      <c r="E47" s="29">
        <v>117223.23</v>
      </c>
      <c r="F47" s="29">
        <v>117223.23</v>
      </c>
      <c r="G47" s="24">
        <f t="shared" si="16"/>
        <v>67663.810000000012</v>
      </c>
      <c r="H47" s="19" t="s">
        <v>78</v>
      </c>
    </row>
    <row r="48" spans="1:8">
      <c r="A48" s="14" t="s">
        <v>17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79</v>
      </c>
    </row>
    <row r="49" spans="1:8">
      <c r="A49" s="14" t="s">
        <v>18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80</v>
      </c>
    </row>
    <row r="50" spans="1:8">
      <c r="A50" s="14" t="s">
        <v>19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81</v>
      </c>
    </row>
    <row r="51" spans="1:8">
      <c r="A51" s="14" t="s">
        <v>20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82</v>
      </c>
    </row>
    <row r="52" spans="1:8">
      <c r="A52" s="14" t="s">
        <v>21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19" t="s">
        <v>83</v>
      </c>
    </row>
    <row r="53" spans="1:8">
      <c r="A53" s="8" t="s">
        <v>22</v>
      </c>
      <c r="B53" s="24">
        <f>SUM(B54:B60)</f>
        <v>19325914.550000001</v>
      </c>
      <c r="C53" s="24">
        <f t="shared" ref="C53:G53" si="17">SUM(C54:C60)</f>
        <v>15401406.91</v>
      </c>
      <c r="D53" s="24">
        <f t="shared" si="17"/>
        <v>34727321.460000001</v>
      </c>
      <c r="E53" s="24">
        <f t="shared" si="17"/>
        <v>20461718.68</v>
      </c>
      <c r="F53" s="24">
        <f t="shared" si="17"/>
        <v>20461718.68</v>
      </c>
      <c r="G53" s="24">
        <f t="shared" si="17"/>
        <v>14265602.780000001</v>
      </c>
    </row>
    <row r="54" spans="1:8">
      <c r="A54" s="14" t="s">
        <v>23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0" t="s">
        <v>84</v>
      </c>
    </row>
    <row r="55" spans="1:8">
      <c r="A55" s="14" t="s">
        <v>24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85</v>
      </c>
    </row>
    <row r="56" spans="1:8">
      <c r="A56" s="14" t="s">
        <v>25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86</v>
      </c>
    </row>
    <row r="57" spans="1:8">
      <c r="A57" s="6" t="s">
        <v>26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87</v>
      </c>
    </row>
    <row r="58" spans="1:8">
      <c r="A58" s="14" t="s">
        <v>27</v>
      </c>
      <c r="B58" s="29">
        <v>19325914.550000001</v>
      </c>
      <c r="C58" s="29">
        <v>15401406.91</v>
      </c>
      <c r="D58" s="24">
        <f t="shared" si="18"/>
        <v>34727321.460000001</v>
      </c>
      <c r="E58" s="29">
        <v>20461718.68</v>
      </c>
      <c r="F58" s="29">
        <v>20461718.68</v>
      </c>
      <c r="G58" s="24">
        <f t="shared" si="19"/>
        <v>14265602.780000001</v>
      </c>
      <c r="H58" s="20" t="s">
        <v>88</v>
      </c>
    </row>
    <row r="59" spans="1:8">
      <c r="A59" s="14" t="s">
        <v>28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89</v>
      </c>
    </row>
    <row r="60" spans="1:8">
      <c r="A60" s="14" t="s">
        <v>29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0" t="s">
        <v>90</v>
      </c>
    </row>
    <row r="61" spans="1:8">
      <c r="A61" s="8" t="s">
        <v>30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31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1" t="s">
        <v>91</v>
      </c>
    </row>
    <row r="63" spans="1:8">
      <c r="A63" s="14" t="s">
        <v>32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92</v>
      </c>
    </row>
    <row r="64" spans="1:8">
      <c r="A64" s="14" t="s">
        <v>33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93</v>
      </c>
    </row>
    <row r="65" spans="1:8">
      <c r="A65" s="14" t="s">
        <v>34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94</v>
      </c>
    </row>
    <row r="66" spans="1:8">
      <c r="A66" s="14" t="s">
        <v>35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95</v>
      </c>
    </row>
    <row r="67" spans="1:8">
      <c r="A67" s="14" t="s">
        <v>36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96</v>
      </c>
    </row>
    <row r="68" spans="1:8">
      <c r="A68" s="14" t="s">
        <v>37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97</v>
      </c>
    </row>
    <row r="69" spans="1:8">
      <c r="A69" s="14" t="s">
        <v>38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98</v>
      </c>
    </row>
    <row r="70" spans="1:8">
      <c r="A70" s="14" t="s">
        <v>39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1" t="s">
        <v>99</v>
      </c>
    </row>
    <row r="71" spans="1:8">
      <c r="A71" s="13" t="s">
        <v>47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 ht="30">
      <c r="A72" s="14" t="s">
        <v>41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2" t="s">
        <v>100</v>
      </c>
    </row>
    <row r="73" spans="1:8" ht="30">
      <c r="A73" s="14" t="s">
        <v>42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101</v>
      </c>
    </row>
    <row r="74" spans="1:8">
      <c r="A74" s="14" t="s">
        <v>43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102</v>
      </c>
    </row>
    <row r="75" spans="1:8">
      <c r="A75" s="14" t="s">
        <v>44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2" t="s">
        <v>103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46431476.239999995</v>
      </c>
      <c r="C77" s="25">
        <f t="shared" ref="C77:G77" si="26">C9+C43</f>
        <v>25826979.890000001</v>
      </c>
      <c r="D77" s="25">
        <f t="shared" si="26"/>
        <v>72258456.129999995</v>
      </c>
      <c r="E77" s="25">
        <f t="shared" si="26"/>
        <v>37217861.640000001</v>
      </c>
      <c r="F77" s="25">
        <f t="shared" si="26"/>
        <v>37190095.759999998</v>
      </c>
      <c r="G77" s="25">
        <f t="shared" si="26"/>
        <v>35040594.490000002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landscape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2021-10-22T16:30:17Z</cp:lastPrinted>
  <dcterms:created xsi:type="dcterms:W3CDTF">2018-11-21T18:09:30Z</dcterms:created>
  <dcterms:modified xsi:type="dcterms:W3CDTF">2021-10-22T16:30:21Z</dcterms:modified>
</cp:coreProperties>
</file>